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Titles" localSheetId="0">'Лист2'!$5:$6</definedName>
    <definedName name="_xlnm.Print_Area" localSheetId="0">'Лист2'!$A$1:$F$89</definedName>
  </definedNames>
  <calcPr fullCalcOnLoad="1"/>
</workbook>
</file>

<file path=xl/sharedStrings.xml><?xml version="1.0" encoding="utf-8"?>
<sst xmlns="http://schemas.openxmlformats.org/spreadsheetml/2006/main" count="182" uniqueCount="63">
  <si>
    <t>на поставку программного обеспечения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</si>
  <si>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</si>
  <si>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</si>
  <si>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</si>
  <si>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</si>
  <si>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</si>
  <si>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</si>
  <si>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</si>
  <si>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</si>
  <si>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</si>
  <si>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</si>
  <si>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</si>
  <si>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</si>
  <si>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</si>
  <si>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</si>
  <si>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</si>
  <si>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</si>
  <si>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ЗАО "Эльбит Системс", Екатеринбург</t>
  </si>
  <si>
    <t>ООО "Астерия-Трейд", Екатеринбург</t>
  </si>
  <si>
    <t>ООО "Комплексстрой", Екатеринбург</t>
  </si>
  <si>
    <t>Код ОКДП:
7260000</t>
  </si>
  <si>
    <t>Способ размещения заказа: открытый аукцион на поставку товара</t>
  </si>
  <si>
    <t>Лицензия на право использования офисного программного обеспечения</t>
  </si>
  <si>
    <t>Microsoft Office 2010 Std корпоративный GOV</t>
  </si>
  <si>
    <t>Лицензия на право использования серверной операционной системы</t>
  </si>
  <si>
    <t>Windows Server Enterprise 2008 R2 Rus OLP A Gov</t>
  </si>
  <si>
    <t>Клиентская лицензия RDS</t>
  </si>
  <si>
    <t>Лицензия WinRmtDsktp Srvcs CAL 2008 RUS OLP NL Dv</t>
  </si>
  <si>
    <t>Лицензия WinTools</t>
  </si>
  <si>
    <t>WinTools.net Ultimate Edition</t>
  </si>
  <si>
    <t>Продление сканера безопасности</t>
  </si>
  <si>
    <t>Продление прав на использование программного обеспечения XSpider 7.8, лицензия на 256 хостов, пакет дополнений, сопровождение в течение 1 года</t>
  </si>
  <si>
    <t>Продление лицензии антивирусной программы Kaspersky BussinessSpace Security со сроком сопровождения 1 год</t>
  </si>
  <si>
    <t>Лицензия на право использования операционной системы</t>
  </si>
  <si>
    <t>Продление лицензии антивирусной программы</t>
  </si>
  <si>
    <t>Microsoft Windows 7 Professional русифицированная версия, открытая лицензия для государственных учреждений</t>
  </si>
  <si>
    <t>Лицензия CorelDraw</t>
  </si>
  <si>
    <t>Corel DRAW Graphics Suite X5</t>
  </si>
  <si>
    <t>Носитель CorelDraw</t>
  </si>
  <si>
    <t>Носитель с программным обеспечением использования графического пакета Corel DRAW Graphics Suite X5, русифицированная версия</t>
  </si>
  <si>
    <t>Лицензия Adobe Web Premium</t>
  </si>
  <si>
    <t>Adobe Web Premium 5.5 Commercial Level 2, русифицированная версия</t>
  </si>
  <si>
    <t>Обновление ProgeCAD 2010</t>
  </si>
  <si>
    <t xml:space="preserve">Обновление программного обеспечения ProgeCAD 2010 Professional – Cross-Upgrade from any CAD system, русифицированная </t>
  </si>
  <si>
    <t>Обновление ProgeCAD 2010 NLM</t>
  </si>
  <si>
    <t xml:space="preserve">Обновление программного обеспечения ProgeCAD 2010 NLM Professional – Cross-Upgrade from any CAD system, русифицированная </t>
  </si>
  <si>
    <t>Лицензия ISPmanager</t>
  </si>
  <si>
    <t>Лицензия Vortex базовая</t>
  </si>
  <si>
    <t>Vortex 8.0 базовая</t>
  </si>
  <si>
    <t>Итого по поставщикам:</t>
  </si>
  <si>
    <t>Глава администрации города Югорска</t>
  </si>
  <si>
    <t>М.И.Бодак</t>
  </si>
  <si>
    <t>Главный бухгалтер</t>
  </si>
  <si>
    <t>Л.А. Михайлова</t>
  </si>
  <si>
    <t>Дата составления: 17.11.2011</t>
  </si>
  <si>
    <t>ISPmanager Lite, бессрочная лицензия</t>
  </si>
  <si>
    <t>Обоснование начальной (максимальной) цены контракта</t>
  </si>
  <si>
    <t>(343) 2-700-600, www.elbit-systems.ru, исходная информация: коммерческое предложение от 16.11.2011 № 142</t>
  </si>
  <si>
    <t>(912) 240-93-97, www.asteria-trade.ru, исходная информация: письмо от 16.11.2011 № б/н</t>
  </si>
  <si>
    <t>(343) 353-25-73, исходная информация: письмо от 16.11.2011 № б/н</t>
  </si>
  <si>
    <t>Исполнитель: Бухгалтер</t>
  </si>
  <si>
    <t>Н.Б.Ловыгина</t>
  </si>
  <si>
    <t>ОБУиО администрации г.Югорска, тел. 5-00-47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</si>
</sst>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5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49" fontId="1" fillId="0" borderId="31" xfId="42" applyNumberFormat="1" applyFont="1" applyBorder="1" applyAlignment="1" applyProtection="1">
      <alignment horizontal="center" vertical="center" wrapText="1"/>
      <protection/>
    </xf>
    <xf numFmtId="49" fontId="1" fillId="0" borderId="33" xfId="42" applyNumberFormat="1" applyFont="1" applyBorder="1" applyAlignment="1" applyProtection="1">
      <alignment horizontal="center" vertical="center" wrapText="1"/>
      <protection/>
    </xf>
    <xf numFmtId="49" fontId="1" fillId="0" borderId="32" xfId="42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ftkey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130" zoomScaleNormal="13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5" sqref="A5:F6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6" ht="15.75">
      <c r="A1" s="3"/>
      <c r="B1" s="3"/>
      <c r="C1" s="4" t="s">
        <v>56</v>
      </c>
      <c r="D1" s="3"/>
      <c r="E1" s="3"/>
      <c r="F1" s="3"/>
    </row>
    <row r="2" spans="1:6" ht="15.75">
      <c r="A2" s="3"/>
      <c r="B2" s="3"/>
      <c r="C2" s="4" t="s">
        <v>0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21</v>
      </c>
      <c r="B4" s="3"/>
      <c r="C4" s="3"/>
      <c r="D4" s="3"/>
      <c r="E4" s="3"/>
      <c r="F4" s="3"/>
    </row>
    <row r="5" spans="1:6" ht="15">
      <c r="A5" s="23" t="s">
        <v>1</v>
      </c>
      <c r="B5" s="37" t="s">
        <v>2</v>
      </c>
      <c r="C5" s="37"/>
      <c r="D5" s="37"/>
      <c r="E5" s="24" t="s">
        <v>3</v>
      </c>
      <c r="F5" s="25" t="s">
        <v>4</v>
      </c>
    </row>
    <row r="6" spans="1:6" ht="15">
      <c r="A6" s="26"/>
      <c r="B6" s="19">
        <v>1</v>
      </c>
      <c r="C6" s="19">
        <v>2</v>
      </c>
      <c r="D6" s="19">
        <v>3</v>
      </c>
      <c r="E6" s="27" t="s">
        <v>5</v>
      </c>
      <c r="F6" s="28" t="s">
        <v>6</v>
      </c>
    </row>
    <row r="7" spans="1:6" ht="30" customHeight="1">
      <c r="A7" s="20" t="s">
        <v>7</v>
      </c>
      <c r="B7" s="40" t="s">
        <v>22</v>
      </c>
      <c r="C7" s="41"/>
      <c r="D7" s="42"/>
      <c r="E7" s="21" t="s">
        <v>20</v>
      </c>
      <c r="F7" s="22" t="s">
        <v>8</v>
      </c>
    </row>
    <row r="8" spans="1:6" ht="15">
      <c r="A8" s="7" t="s">
        <v>9</v>
      </c>
      <c r="B8" s="38">
        <v>14</v>
      </c>
      <c r="C8" s="38"/>
      <c r="D8" s="38"/>
      <c r="E8" s="38"/>
      <c r="F8" s="8" t="s">
        <v>8</v>
      </c>
    </row>
    <row r="9" spans="1:6" ht="15" customHeight="1">
      <c r="A9" s="7" t="s">
        <v>10</v>
      </c>
      <c r="B9" s="39" t="s">
        <v>23</v>
      </c>
      <c r="C9" s="39"/>
      <c r="D9" s="39"/>
      <c r="E9" s="39"/>
      <c r="F9" s="8" t="s">
        <v>8</v>
      </c>
    </row>
    <row r="10" spans="1:6" ht="15">
      <c r="A10" s="7" t="s">
        <v>11</v>
      </c>
      <c r="B10" s="9">
        <v>9338</v>
      </c>
      <c r="C10" s="9">
        <v>9460</v>
      </c>
      <c r="D10" s="9">
        <v>9492</v>
      </c>
      <c r="E10" s="10">
        <f>(B10+C10+D10)/3</f>
        <v>9430</v>
      </c>
      <c r="F10" s="10">
        <v>9430</v>
      </c>
    </row>
    <row r="11" spans="1:6" ht="15">
      <c r="A11" s="11" t="s">
        <v>12</v>
      </c>
      <c r="B11" s="12">
        <f>B10*$B8</f>
        <v>130732</v>
      </c>
      <c r="C11" s="12">
        <f>C10*$B8</f>
        <v>132440</v>
      </c>
      <c r="D11" s="12">
        <f>D10*$B8</f>
        <v>132888</v>
      </c>
      <c r="E11" s="12">
        <f>E10*$B8</f>
        <v>132020</v>
      </c>
      <c r="F11" s="13">
        <f>F10*$B8</f>
        <v>132020</v>
      </c>
    </row>
    <row r="12" spans="1:6" ht="30.75" customHeight="1">
      <c r="A12" s="5" t="s">
        <v>7</v>
      </c>
      <c r="B12" s="43" t="s">
        <v>24</v>
      </c>
      <c r="C12" s="44"/>
      <c r="D12" s="45"/>
      <c r="E12" s="18" t="s">
        <v>20</v>
      </c>
      <c r="F12" s="6" t="s">
        <v>8</v>
      </c>
    </row>
    <row r="13" spans="1:6" ht="15">
      <c r="A13" s="7" t="s">
        <v>9</v>
      </c>
      <c r="B13" s="38">
        <v>1</v>
      </c>
      <c r="C13" s="38"/>
      <c r="D13" s="38"/>
      <c r="E13" s="38"/>
      <c r="F13" s="8" t="s">
        <v>8</v>
      </c>
    </row>
    <row r="14" spans="1:6" ht="18" customHeight="1">
      <c r="A14" s="7" t="s">
        <v>10</v>
      </c>
      <c r="B14" s="39" t="s">
        <v>25</v>
      </c>
      <c r="C14" s="39"/>
      <c r="D14" s="39"/>
      <c r="E14" s="39"/>
      <c r="F14" s="8" t="s">
        <v>8</v>
      </c>
    </row>
    <row r="15" spans="1:6" ht="15">
      <c r="A15" s="7" t="s">
        <v>11</v>
      </c>
      <c r="B15" s="9">
        <v>22770</v>
      </c>
      <c r="C15" s="9">
        <v>23067</v>
      </c>
      <c r="D15" s="9">
        <v>23146</v>
      </c>
      <c r="E15" s="10">
        <f>(B15+C15+D15)/3</f>
        <v>22994.333333333332</v>
      </c>
      <c r="F15" s="10">
        <v>22994</v>
      </c>
    </row>
    <row r="16" spans="1:6" ht="15">
      <c r="A16" s="11" t="s">
        <v>12</v>
      </c>
      <c r="B16" s="12">
        <f>B15*$B13</f>
        <v>22770</v>
      </c>
      <c r="C16" s="12">
        <f>C15*$B13</f>
        <v>23067</v>
      </c>
      <c r="D16" s="12">
        <f>D15*$B13</f>
        <v>23146</v>
      </c>
      <c r="E16" s="12">
        <f>E15*$B13</f>
        <v>22994.333333333332</v>
      </c>
      <c r="F16" s="13">
        <f>F15*$B13</f>
        <v>22994</v>
      </c>
    </row>
    <row r="17" spans="1:6" ht="29.25" customHeight="1">
      <c r="A17" s="5" t="s">
        <v>7</v>
      </c>
      <c r="B17" s="46" t="s">
        <v>26</v>
      </c>
      <c r="C17" s="47"/>
      <c r="D17" s="48"/>
      <c r="E17" s="18" t="s">
        <v>20</v>
      </c>
      <c r="F17" s="6" t="s">
        <v>8</v>
      </c>
    </row>
    <row r="18" spans="1:6" ht="15">
      <c r="A18" s="7" t="s">
        <v>9</v>
      </c>
      <c r="B18" s="38">
        <v>6</v>
      </c>
      <c r="C18" s="38"/>
      <c r="D18" s="38"/>
      <c r="E18" s="38"/>
      <c r="F18" s="8" t="s">
        <v>8</v>
      </c>
    </row>
    <row r="19" spans="1:6" ht="18" customHeight="1">
      <c r="A19" s="7" t="s">
        <v>10</v>
      </c>
      <c r="B19" s="36" t="s">
        <v>27</v>
      </c>
      <c r="C19" s="36"/>
      <c r="D19" s="36"/>
      <c r="E19" s="36"/>
      <c r="F19" s="8" t="s">
        <v>8</v>
      </c>
    </row>
    <row r="20" spans="1:6" ht="15">
      <c r="A20" s="7" t="s">
        <v>11</v>
      </c>
      <c r="B20" s="9">
        <v>2760</v>
      </c>
      <c r="C20" s="9">
        <v>2796</v>
      </c>
      <c r="D20" s="9">
        <v>2806</v>
      </c>
      <c r="E20" s="10">
        <f>(B20+C20+D20)/3</f>
        <v>2787.3333333333335</v>
      </c>
      <c r="F20" s="10">
        <v>2787</v>
      </c>
    </row>
    <row r="21" spans="1:6" ht="15">
      <c r="A21" s="11" t="s">
        <v>12</v>
      </c>
      <c r="B21" s="12">
        <f>B20*$B18</f>
        <v>16560</v>
      </c>
      <c r="C21" s="12">
        <f>C20*$B18</f>
        <v>16776</v>
      </c>
      <c r="D21" s="12">
        <f>D20*$B18</f>
        <v>16836</v>
      </c>
      <c r="E21" s="12">
        <f>E20*$B18</f>
        <v>16724</v>
      </c>
      <c r="F21" s="13">
        <f>F20*$B18</f>
        <v>16722</v>
      </c>
    </row>
    <row r="22" spans="1:6" ht="27" customHeight="1">
      <c r="A22" s="5" t="s">
        <v>7</v>
      </c>
      <c r="B22" s="58" t="s">
        <v>28</v>
      </c>
      <c r="C22" s="59"/>
      <c r="D22" s="60"/>
      <c r="E22" s="18" t="s">
        <v>20</v>
      </c>
      <c r="F22" s="6" t="s">
        <v>8</v>
      </c>
    </row>
    <row r="23" spans="1:6" ht="15">
      <c r="A23" s="7" t="s">
        <v>9</v>
      </c>
      <c r="B23" s="38">
        <v>3</v>
      </c>
      <c r="C23" s="38"/>
      <c r="D23" s="38"/>
      <c r="E23" s="38"/>
      <c r="F23" s="8" t="s">
        <v>8</v>
      </c>
    </row>
    <row r="24" spans="1:6" ht="16.5" customHeight="1">
      <c r="A24" s="7" t="s">
        <v>10</v>
      </c>
      <c r="B24" s="58" t="s">
        <v>29</v>
      </c>
      <c r="C24" s="59"/>
      <c r="D24" s="59"/>
      <c r="E24" s="61"/>
      <c r="F24" s="8" t="s">
        <v>8</v>
      </c>
    </row>
    <row r="25" spans="1:6" ht="15">
      <c r="A25" s="7" t="s">
        <v>11</v>
      </c>
      <c r="B25" s="9">
        <v>2387</v>
      </c>
      <c r="C25" s="9">
        <v>2418</v>
      </c>
      <c r="D25" s="9">
        <v>2426</v>
      </c>
      <c r="E25" s="10">
        <f>(B25+C25+D25)/3</f>
        <v>2410.3333333333335</v>
      </c>
      <c r="F25" s="10">
        <v>2410</v>
      </c>
    </row>
    <row r="26" spans="1:6" ht="15">
      <c r="A26" s="11" t="s">
        <v>12</v>
      </c>
      <c r="B26" s="12">
        <f>B25*$B23</f>
        <v>7161</v>
      </c>
      <c r="C26" s="12">
        <f>C25*$B23</f>
        <v>7254</v>
      </c>
      <c r="D26" s="12">
        <f>D25*$B23</f>
        <v>7278</v>
      </c>
      <c r="E26" s="12">
        <f>E25*$B23</f>
        <v>7231</v>
      </c>
      <c r="F26" s="13">
        <f>F25*$B23</f>
        <v>7230</v>
      </c>
    </row>
    <row r="27" spans="1:6" ht="27" customHeight="1">
      <c r="A27" s="5" t="s">
        <v>7</v>
      </c>
      <c r="B27" s="49" t="s">
        <v>30</v>
      </c>
      <c r="C27" s="50"/>
      <c r="D27" s="51"/>
      <c r="E27" s="18" t="s">
        <v>20</v>
      </c>
      <c r="F27" s="6" t="s">
        <v>8</v>
      </c>
    </row>
    <row r="28" spans="1:6" ht="15">
      <c r="A28" s="7" t="s">
        <v>9</v>
      </c>
      <c r="B28" s="38">
        <v>1</v>
      </c>
      <c r="C28" s="38"/>
      <c r="D28" s="38"/>
      <c r="E28" s="38"/>
      <c r="F28" s="8" t="s">
        <v>8</v>
      </c>
    </row>
    <row r="29" spans="1:6" ht="39.75" customHeight="1">
      <c r="A29" s="7" t="s">
        <v>10</v>
      </c>
      <c r="B29" s="57" t="s">
        <v>31</v>
      </c>
      <c r="C29" s="57"/>
      <c r="D29" s="57"/>
      <c r="E29" s="57"/>
      <c r="F29" s="8" t="s">
        <v>8</v>
      </c>
    </row>
    <row r="30" spans="1:6" ht="15">
      <c r="A30" s="7" t="s">
        <v>11</v>
      </c>
      <c r="B30" s="9">
        <v>28704</v>
      </c>
      <c r="C30" s="9">
        <v>29078</v>
      </c>
      <c r="D30" s="9">
        <v>29178</v>
      </c>
      <c r="E30" s="10">
        <f>(B30+C30+D30)/3</f>
        <v>28986.666666666668</v>
      </c>
      <c r="F30" s="10">
        <v>28987</v>
      </c>
    </row>
    <row r="31" spans="1:6" ht="15">
      <c r="A31" s="11" t="s">
        <v>12</v>
      </c>
      <c r="B31" s="12">
        <f>B30*$B28</f>
        <v>28704</v>
      </c>
      <c r="C31" s="12">
        <f>C30*$B28</f>
        <v>29078</v>
      </c>
      <c r="D31" s="12">
        <f>D30*$B28</f>
        <v>29178</v>
      </c>
      <c r="E31" s="12">
        <f>E30*$B28</f>
        <v>28986.666666666668</v>
      </c>
      <c r="F31" s="13">
        <f>F30*$B28</f>
        <v>28987</v>
      </c>
    </row>
    <row r="32" spans="1:6" ht="30.75" customHeight="1">
      <c r="A32" s="5" t="s">
        <v>7</v>
      </c>
      <c r="B32" s="49" t="s">
        <v>34</v>
      </c>
      <c r="C32" s="50"/>
      <c r="D32" s="51"/>
      <c r="E32" s="18" t="s">
        <v>20</v>
      </c>
      <c r="F32" s="6" t="s">
        <v>8</v>
      </c>
    </row>
    <row r="33" spans="1:6" ht="15">
      <c r="A33" s="7" t="s">
        <v>9</v>
      </c>
      <c r="B33" s="38">
        <v>25</v>
      </c>
      <c r="C33" s="38"/>
      <c r="D33" s="38"/>
      <c r="E33" s="38"/>
      <c r="F33" s="8" t="s">
        <v>8</v>
      </c>
    </row>
    <row r="34" spans="1:6" ht="33.75" customHeight="1">
      <c r="A34" s="7" t="s">
        <v>10</v>
      </c>
      <c r="B34" s="36" t="s">
        <v>32</v>
      </c>
      <c r="C34" s="36"/>
      <c r="D34" s="36"/>
      <c r="E34" s="36"/>
      <c r="F34" s="8" t="s">
        <v>8</v>
      </c>
    </row>
    <row r="35" spans="1:6" ht="15">
      <c r="A35" s="7" t="s">
        <v>11</v>
      </c>
      <c r="B35" s="9">
        <v>710</v>
      </c>
      <c r="C35" s="9">
        <v>712</v>
      </c>
      <c r="D35" s="9">
        <v>710</v>
      </c>
      <c r="E35" s="10">
        <f>(B35+C35+D35)/3</f>
        <v>710.6666666666666</v>
      </c>
      <c r="F35" s="10">
        <v>711</v>
      </c>
    </row>
    <row r="36" spans="1:6" ht="15">
      <c r="A36" s="11" t="s">
        <v>12</v>
      </c>
      <c r="B36" s="12">
        <f>B35*$B33</f>
        <v>17750</v>
      </c>
      <c r="C36" s="12">
        <f>C35*$B33</f>
        <v>17800</v>
      </c>
      <c r="D36" s="12">
        <f>D35*$B33</f>
        <v>17750</v>
      </c>
      <c r="E36" s="12">
        <f>E35*$B33</f>
        <v>17766.666666666664</v>
      </c>
      <c r="F36" s="13">
        <f>F35*$B33</f>
        <v>17775</v>
      </c>
    </row>
    <row r="37" spans="1:6" ht="30" customHeight="1">
      <c r="A37" s="20" t="s">
        <v>7</v>
      </c>
      <c r="B37" s="40" t="s">
        <v>33</v>
      </c>
      <c r="C37" s="41"/>
      <c r="D37" s="42"/>
      <c r="E37" s="21" t="s">
        <v>20</v>
      </c>
      <c r="F37" s="22" t="s">
        <v>8</v>
      </c>
    </row>
    <row r="38" spans="1:6" ht="15">
      <c r="A38" s="7" t="s">
        <v>9</v>
      </c>
      <c r="B38" s="38">
        <v>15</v>
      </c>
      <c r="C38" s="38"/>
      <c r="D38" s="38"/>
      <c r="E38" s="38"/>
      <c r="F38" s="8" t="s">
        <v>8</v>
      </c>
    </row>
    <row r="39" spans="1:6" ht="30" customHeight="1">
      <c r="A39" s="7" t="s">
        <v>10</v>
      </c>
      <c r="B39" s="39" t="s">
        <v>35</v>
      </c>
      <c r="C39" s="39"/>
      <c r="D39" s="39"/>
      <c r="E39" s="39"/>
      <c r="F39" s="8" t="s">
        <v>8</v>
      </c>
    </row>
    <row r="40" spans="1:6" ht="15">
      <c r="A40" s="7" t="s">
        <v>11</v>
      </c>
      <c r="B40" s="9">
        <v>4428</v>
      </c>
      <c r="C40" s="9">
        <v>4485</v>
      </c>
      <c r="D40" s="9">
        <v>4501</v>
      </c>
      <c r="E40" s="10">
        <f>(B40+C40+D40)/3</f>
        <v>4471.333333333333</v>
      </c>
      <c r="F40" s="10">
        <v>4471</v>
      </c>
    </row>
    <row r="41" spans="1:6" ht="15">
      <c r="A41" s="11" t="s">
        <v>12</v>
      </c>
      <c r="B41" s="12">
        <f>B40*$B38</f>
        <v>66420</v>
      </c>
      <c r="C41" s="12">
        <f>C40*$B38</f>
        <v>67275</v>
      </c>
      <c r="D41" s="12">
        <f>D40*$B38</f>
        <v>67515</v>
      </c>
      <c r="E41" s="12">
        <f>E40*$B38</f>
        <v>67070</v>
      </c>
      <c r="F41" s="13">
        <f>F40*$B38</f>
        <v>67065</v>
      </c>
    </row>
    <row r="42" spans="1:6" ht="27" customHeight="1">
      <c r="A42" s="5" t="s">
        <v>7</v>
      </c>
      <c r="B42" s="43" t="s">
        <v>36</v>
      </c>
      <c r="C42" s="44"/>
      <c r="D42" s="45"/>
      <c r="E42" s="18" t="s">
        <v>20</v>
      </c>
      <c r="F42" s="6" t="s">
        <v>8</v>
      </c>
    </row>
    <row r="43" spans="1:6" ht="15">
      <c r="A43" s="7" t="s">
        <v>9</v>
      </c>
      <c r="B43" s="38">
        <v>2</v>
      </c>
      <c r="C43" s="38"/>
      <c r="D43" s="38"/>
      <c r="E43" s="38"/>
      <c r="F43" s="8" t="s">
        <v>8</v>
      </c>
    </row>
    <row r="44" spans="1:6" ht="18" customHeight="1">
      <c r="A44" s="7" t="s">
        <v>10</v>
      </c>
      <c r="B44" s="39" t="s">
        <v>37</v>
      </c>
      <c r="C44" s="39"/>
      <c r="D44" s="39"/>
      <c r="E44" s="39"/>
      <c r="F44" s="8" t="s">
        <v>8</v>
      </c>
    </row>
    <row r="45" spans="1:6" ht="15">
      <c r="A45" s="7" t="s">
        <v>11</v>
      </c>
      <c r="B45" s="9">
        <v>17626</v>
      </c>
      <c r="C45" s="9">
        <v>17856</v>
      </c>
      <c r="D45" s="9">
        <v>17917</v>
      </c>
      <c r="E45" s="10">
        <f>(B45+C45+D45)/3</f>
        <v>17799.666666666668</v>
      </c>
      <c r="F45" s="10">
        <v>17800</v>
      </c>
    </row>
    <row r="46" spans="1:6" ht="15">
      <c r="A46" s="11" t="s">
        <v>12</v>
      </c>
      <c r="B46" s="12">
        <f>B45*$B43</f>
        <v>35252</v>
      </c>
      <c r="C46" s="12">
        <f>C45*$B43</f>
        <v>35712</v>
      </c>
      <c r="D46" s="12">
        <f>D45*$B43</f>
        <v>35834</v>
      </c>
      <c r="E46" s="12">
        <f>E45*$B43</f>
        <v>35599.333333333336</v>
      </c>
      <c r="F46" s="13">
        <f>F45*$B43</f>
        <v>35600</v>
      </c>
    </row>
    <row r="47" spans="1:6" ht="27" customHeight="1">
      <c r="A47" s="5" t="s">
        <v>7</v>
      </c>
      <c r="B47" s="43" t="s">
        <v>38</v>
      </c>
      <c r="C47" s="44"/>
      <c r="D47" s="45"/>
      <c r="E47" s="18" t="s">
        <v>20</v>
      </c>
      <c r="F47" s="6" t="s">
        <v>8</v>
      </c>
    </row>
    <row r="48" spans="1:6" ht="15">
      <c r="A48" s="7" t="s">
        <v>9</v>
      </c>
      <c r="B48" s="38">
        <v>1</v>
      </c>
      <c r="C48" s="38"/>
      <c r="D48" s="38"/>
      <c r="E48" s="38"/>
      <c r="F48" s="8" t="s">
        <v>8</v>
      </c>
    </row>
    <row r="49" spans="1:6" ht="45.75" customHeight="1">
      <c r="A49" s="7" t="s">
        <v>10</v>
      </c>
      <c r="B49" s="36" t="s">
        <v>39</v>
      </c>
      <c r="C49" s="36"/>
      <c r="D49" s="36"/>
      <c r="E49" s="36"/>
      <c r="F49" s="8" t="s">
        <v>8</v>
      </c>
    </row>
    <row r="50" spans="1:6" ht="15">
      <c r="A50" s="7" t="s">
        <v>11</v>
      </c>
      <c r="B50" s="9">
        <v>1217</v>
      </c>
      <c r="C50" s="9">
        <v>1233</v>
      </c>
      <c r="D50" s="9">
        <v>1237</v>
      </c>
      <c r="E50" s="10">
        <f>(B50+C50+D50)/3</f>
        <v>1229</v>
      </c>
      <c r="F50" s="10">
        <v>1229</v>
      </c>
    </row>
    <row r="51" spans="1:6" ht="15">
      <c r="A51" s="11" t="s">
        <v>12</v>
      </c>
      <c r="B51" s="12">
        <f>B50*$B48</f>
        <v>1217</v>
      </c>
      <c r="C51" s="12">
        <f>C50*$B48</f>
        <v>1233</v>
      </c>
      <c r="D51" s="12">
        <f>D50*$B48</f>
        <v>1237</v>
      </c>
      <c r="E51" s="12">
        <f>E50*$B48</f>
        <v>1229</v>
      </c>
      <c r="F51" s="13">
        <f>F50*$B48</f>
        <v>1229</v>
      </c>
    </row>
    <row r="52" spans="1:6" ht="27" customHeight="1">
      <c r="A52" s="5" t="s">
        <v>7</v>
      </c>
      <c r="B52" s="58" t="s">
        <v>40</v>
      </c>
      <c r="C52" s="59"/>
      <c r="D52" s="60"/>
      <c r="E52" s="18" t="s">
        <v>20</v>
      </c>
      <c r="F52" s="6" t="s">
        <v>8</v>
      </c>
    </row>
    <row r="53" spans="1:6" ht="15">
      <c r="A53" s="7" t="s">
        <v>9</v>
      </c>
      <c r="B53" s="38">
        <v>1</v>
      </c>
      <c r="C53" s="38"/>
      <c r="D53" s="38"/>
      <c r="E53" s="38"/>
      <c r="F53" s="8" t="s">
        <v>8</v>
      </c>
    </row>
    <row r="54" spans="1:6" ht="31.5" customHeight="1">
      <c r="A54" s="7" t="s">
        <v>10</v>
      </c>
      <c r="B54" s="58" t="s">
        <v>41</v>
      </c>
      <c r="C54" s="59"/>
      <c r="D54" s="59"/>
      <c r="E54" s="61"/>
      <c r="F54" s="8" t="s">
        <v>8</v>
      </c>
    </row>
    <row r="55" spans="1:6" ht="15">
      <c r="A55" s="7" t="s">
        <v>11</v>
      </c>
      <c r="B55" s="9">
        <v>71738</v>
      </c>
      <c r="C55" s="9">
        <v>72673</v>
      </c>
      <c r="D55" s="9">
        <v>72923</v>
      </c>
      <c r="E55" s="10">
        <f>(B55+C55+D55)/3</f>
        <v>72444.66666666667</v>
      </c>
      <c r="F55" s="10">
        <v>72445</v>
      </c>
    </row>
    <row r="56" spans="1:6" ht="15">
      <c r="A56" s="11" t="s">
        <v>12</v>
      </c>
      <c r="B56" s="12">
        <f>B55*$B53</f>
        <v>71738</v>
      </c>
      <c r="C56" s="12">
        <f>C55*$B53</f>
        <v>72673</v>
      </c>
      <c r="D56" s="12">
        <f>D55*$B53</f>
        <v>72923</v>
      </c>
      <c r="E56" s="12">
        <f>E55*$B53</f>
        <v>72444.66666666667</v>
      </c>
      <c r="F56" s="13">
        <f>F55*$B53</f>
        <v>72445</v>
      </c>
    </row>
    <row r="57" spans="1:6" ht="27" customHeight="1">
      <c r="A57" s="5" t="s">
        <v>7</v>
      </c>
      <c r="B57" s="49" t="s">
        <v>42</v>
      </c>
      <c r="C57" s="50"/>
      <c r="D57" s="51"/>
      <c r="E57" s="18" t="s">
        <v>20</v>
      </c>
      <c r="F57" s="6" t="s">
        <v>8</v>
      </c>
    </row>
    <row r="58" spans="1:6" ht="15">
      <c r="A58" s="7" t="s">
        <v>9</v>
      </c>
      <c r="B58" s="38">
        <v>2</v>
      </c>
      <c r="C58" s="38"/>
      <c r="D58" s="38"/>
      <c r="E58" s="38"/>
      <c r="F58" s="8" t="s">
        <v>8</v>
      </c>
    </row>
    <row r="59" spans="1:6" ht="27" customHeight="1">
      <c r="A59" s="7" t="s">
        <v>10</v>
      </c>
      <c r="B59" s="57" t="s">
        <v>43</v>
      </c>
      <c r="C59" s="57"/>
      <c r="D59" s="57"/>
      <c r="E59" s="57"/>
      <c r="F59" s="8" t="s">
        <v>8</v>
      </c>
    </row>
    <row r="60" spans="1:6" ht="15">
      <c r="A60" s="7" t="s">
        <v>11</v>
      </c>
      <c r="B60" s="9">
        <v>7486</v>
      </c>
      <c r="C60" s="9">
        <v>7531</v>
      </c>
      <c r="D60" s="9">
        <v>7525</v>
      </c>
      <c r="E60" s="10">
        <f>(B60+C60+D60)/3</f>
        <v>7514</v>
      </c>
      <c r="F60" s="10">
        <v>7514</v>
      </c>
    </row>
    <row r="61" spans="1:6" ht="15">
      <c r="A61" s="11" t="s">
        <v>12</v>
      </c>
      <c r="B61" s="12">
        <f>B60*$B58</f>
        <v>14972</v>
      </c>
      <c r="C61" s="12">
        <f>C60*$B58</f>
        <v>15062</v>
      </c>
      <c r="D61" s="12">
        <f>D60*$B58</f>
        <v>15050</v>
      </c>
      <c r="E61" s="12">
        <f>E60*$B58</f>
        <v>15028</v>
      </c>
      <c r="F61" s="13">
        <f>F60*$B58</f>
        <v>15028</v>
      </c>
    </row>
    <row r="62" spans="1:6" ht="27" customHeight="1">
      <c r="A62" s="5" t="s">
        <v>7</v>
      </c>
      <c r="B62" s="49" t="s">
        <v>44</v>
      </c>
      <c r="C62" s="50"/>
      <c r="D62" s="51"/>
      <c r="E62" s="18" t="s">
        <v>20</v>
      </c>
      <c r="F62" s="6" t="s">
        <v>8</v>
      </c>
    </row>
    <row r="63" spans="1:6" ht="15">
      <c r="A63" s="7" t="s">
        <v>9</v>
      </c>
      <c r="B63" s="38">
        <v>1</v>
      </c>
      <c r="C63" s="38"/>
      <c r="D63" s="38"/>
      <c r="E63" s="38"/>
      <c r="F63" s="8" t="s">
        <v>8</v>
      </c>
    </row>
    <row r="64" spans="1:6" ht="33.75" customHeight="1">
      <c r="A64" s="7" t="s">
        <v>10</v>
      </c>
      <c r="B64" s="57" t="s">
        <v>45</v>
      </c>
      <c r="C64" s="57"/>
      <c r="D64" s="57"/>
      <c r="E64" s="57"/>
      <c r="F64" s="8" t="s">
        <v>8</v>
      </c>
    </row>
    <row r="65" spans="1:6" ht="15">
      <c r="A65" s="7" t="s">
        <v>11</v>
      </c>
      <c r="B65" s="9">
        <v>8515</v>
      </c>
      <c r="C65" s="9">
        <v>8567</v>
      </c>
      <c r="D65" s="9">
        <v>8560</v>
      </c>
      <c r="E65" s="10">
        <f>(B65+C65+D65)/3</f>
        <v>8547.333333333334</v>
      </c>
      <c r="F65" s="10">
        <v>8547</v>
      </c>
    </row>
    <row r="66" spans="1:6" ht="15">
      <c r="A66" s="11" t="s">
        <v>12</v>
      </c>
      <c r="B66" s="12">
        <f>B65*$B63</f>
        <v>8515</v>
      </c>
      <c r="C66" s="12">
        <f>C65*$B63</f>
        <v>8567</v>
      </c>
      <c r="D66" s="12">
        <f>D65*$B63</f>
        <v>8560</v>
      </c>
      <c r="E66" s="12">
        <f>E65*$B63</f>
        <v>8547.333333333334</v>
      </c>
      <c r="F66" s="13">
        <f>F65*$B63</f>
        <v>8547</v>
      </c>
    </row>
    <row r="67" spans="1:6" ht="27" customHeight="1">
      <c r="A67" s="5" t="s">
        <v>7</v>
      </c>
      <c r="B67" s="49" t="s">
        <v>46</v>
      </c>
      <c r="C67" s="50"/>
      <c r="D67" s="51"/>
      <c r="E67" s="18" t="s">
        <v>20</v>
      </c>
      <c r="F67" s="6" t="s">
        <v>8</v>
      </c>
    </row>
    <row r="68" spans="1:6" ht="15">
      <c r="A68" s="7" t="s">
        <v>9</v>
      </c>
      <c r="B68" s="38">
        <v>1</v>
      </c>
      <c r="C68" s="38"/>
      <c r="D68" s="38"/>
      <c r="E68" s="38"/>
      <c r="F68" s="8" t="s">
        <v>8</v>
      </c>
    </row>
    <row r="69" spans="1:6" ht="14.25" customHeight="1">
      <c r="A69" s="7" t="s">
        <v>10</v>
      </c>
      <c r="B69" s="57" t="s">
        <v>55</v>
      </c>
      <c r="C69" s="57"/>
      <c r="D69" s="57"/>
      <c r="E69" s="57"/>
      <c r="F69" s="8" t="s">
        <v>8</v>
      </c>
    </row>
    <row r="70" spans="1:6" ht="15">
      <c r="A70" s="7" t="s">
        <v>11</v>
      </c>
      <c r="B70" s="9">
        <v>11634</v>
      </c>
      <c r="C70" s="9">
        <v>11705</v>
      </c>
      <c r="D70" s="9">
        <v>11695</v>
      </c>
      <c r="E70" s="10">
        <f>(B70+C70+D70)/3</f>
        <v>11678</v>
      </c>
      <c r="F70" s="10">
        <v>11678</v>
      </c>
    </row>
    <row r="71" spans="1:6" ht="15">
      <c r="A71" s="11" t="s">
        <v>12</v>
      </c>
      <c r="B71" s="12">
        <f>B70*$B68</f>
        <v>11634</v>
      </c>
      <c r="C71" s="12">
        <f>C70*$B68</f>
        <v>11705</v>
      </c>
      <c r="D71" s="12">
        <f>D70*$B68</f>
        <v>11695</v>
      </c>
      <c r="E71" s="12">
        <f>E70*$B68</f>
        <v>11678</v>
      </c>
      <c r="F71" s="13">
        <f>F70*$B68</f>
        <v>11678</v>
      </c>
    </row>
    <row r="72" spans="1:6" ht="27" customHeight="1">
      <c r="A72" s="5" t="s">
        <v>7</v>
      </c>
      <c r="B72" s="49" t="s">
        <v>47</v>
      </c>
      <c r="C72" s="50"/>
      <c r="D72" s="51"/>
      <c r="E72" s="18" t="s">
        <v>20</v>
      </c>
      <c r="F72" s="6" t="s">
        <v>8</v>
      </c>
    </row>
    <row r="73" spans="1:6" ht="15">
      <c r="A73" s="7" t="s">
        <v>9</v>
      </c>
      <c r="B73" s="38">
        <v>1</v>
      </c>
      <c r="C73" s="38"/>
      <c r="D73" s="38"/>
      <c r="E73" s="38"/>
      <c r="F73" s="8" t="s">
        <v>8</v>
      </c>
    </row>
    <row r="74" spans="1:6" ht="15" customHeight="1">
      <c r="A74" s="7" t="s">
        <v>10</v>
      </c>
      <c r="B74" s="57" t="s">
        <v>48</v>
      </c>
      <c r="C74" s="57"/>
      <c r="D74" s="57"/>
      <c r="E74" s="57"/>
      <c r="F74" s="8" t="s">
        <v>8</v>
      </c>
    </row>
    <row r="75" spans="1:6" ht="15">
      <c r="A75" s="7" t="s">
        <v>11</v>
      </c>
      <c r="B75" s="9">
        <v>7820</v>
      </c>
      <c r="C75" s="9">
        <v>7922</v>
      </c>
      <c r="D75" s="9">
        <v>7949</v>
      </c>
      <c r="E75" s="10">
        <f>(B75+C75+D75)/3</f>
        <v>7897</v>
      </c>
      <c r="F75" s="10">
        <v>7897</v>
      </c>
    </row>
    <row r="76" spans="1:6" ht="15">
      <c r="A76" s="11" t="s">
        <v>12</v>
      </c>
      <c r="B76" s="12">
        <f>B75*$B73</f>
        <v>7820</v>
      </c>
      <c r="C76" s="12">
        <f>C75*$B73</f>
        <v>7922</v>
      </c>
      <c r="D76" s="12">
        <f>D75*$B73</f>
        <v>7949</v>
      </c>
      <c r="E76" s="12">
        <f>E75*$B73</f>
        <v>7897</v>
      </c>
      <c r="F76" s="13">
        <f>F75*$B73</f>
        <v>7897</v>
      </c>
    </row>
    <row r="77" spans="1:6" ht="37.5" customHeight="1">
      <c r="A77" s="17" t="s">
        <v>13</v>
      </c>
      <c r="B77" s="54" t="s">
        <v>14</v>
      </c>
      <c r="C77" s="54"/>
      <c r="D77" s="55" t="s">
        <v>15</v>
      </c>
      <c r="E77" s="55"/>
      <c r="F77" s="55"/>
    </row>
    <row r="78" spans="1:10" ht="39.75" customHeight="1">
      <c r="A78" s="17">
        <v>1</v>
      </c>
      <c r="B78" s="35" t="s">
        <v>17</v>
      </c>
      <c r="C78" s="35"/>
      <c r="D78" s="35" t="s">
        <v>57</v>
      </c>
      <c r="E78" s="35"/>
      <c r="F78" s="35"/>
      <c r="G78" s="1"/>
      <c r="H78" s="1"/>
      <c r="I78" s="1"/>
      <c r="J78" s="1"/>
    </row>
    <row r="79" spans="1:10" ht="25.5" customHeight="1">
      <c r="A79" s="17">
        <v>2</v>
      </c>
      <c r="B79" s="52" t="s">
        <v>18</v>
      </c>
      <c r="C79" s="53"/>
      <c r="D79" s="52" t="s">
        <v>58</v>
      </c>
      <c r="E79" s="56"/>
      <c r="F79" s="53"/>
      <c r="G79" s="1"/>
      <c r="H79" s="1"/>
      <c r="I79" s="1"/>
      <c r="J79" s="1"/>
    </row>
    <row r="80" spans="1:10" ht="25.5" customHeight="1">
      <c r="A80" s="17">
        <v>3</v>
      </c>
      <c r="B80" s="52" t="s">
        <v>19</v>
      </c>
      <c r="C80" s="53"/>
      <c r="D80" s="62" t="s">
        <v>59</v>
      </c>
      <c r="E80" s="63"/>
      <c r="F80" s="64"/>
      <c r="G80" s="1"/>
      <c r="H80" s="1"/>
      <c r="I80" s="1"/>
      <c r="J80" s="1"/>
    </row>
    <row r="81" spans="1:10" ht="15" customHeight="1">
      <c r="A81" s="29" t="s">
        <v>49</v>
      </c>
      <c r="B81" s="30">
        <f>B11+B16+B21+B26+B31+B36+B41+B46+B51+B56+B61+B66+B71+B76</f>
        <v>441245</v>
      </c>
      <c r="C81" s="30">
        <f>C11+C16+C21+C26+C31+C36+C41+C46+C51+C56+C61+C66+C71+C76</f>
        <v>446564</v>
      </c>
      <c r="D81" s="30">
        <f>D11+D16+D21+D26+D31+D36+D41+D46+D51+D56+D61+D66+D71+D76</f>
        <v>447839</v>
      </c>
      <c r="E81" s="31"/>
      <c r="F81" s="31"/>
      <c r="G81" s="1"/>
      <c r="H81" s="1"/>
      <c r="I81" s="1"/>
      <c r="J81" s="1"/>
    </row>
    <row r="82" spans="1:11" s="14" customFormat="1" ht="15">
      <c r="A82" s="32" t="s">
        <v>54</v>
      </c>
      <c r="B82" s="32"/>
      <c r="C82" s="32"/>
      <c r="D82" s="32"/>
      <c r="E82" s="15" t="s">
        <v>16</v>
      </c>
      <c r="F82" s="33">
        <f>F11+F16+F21+F26+F31+F36+F41+F46+F51+F56+F61+F66+F71+F76</f>
        <v>445217</v>
      </c>
      <c r="G82" s="16"/>
      <c r="H82" s="16"/>
      <c r="I82" s="16"/>
      <c r="J82" s="16"/>
      <c r="K82" s="16"/>
    </row>
    <row r="83" spans="1:6" s="14" customFormat="1" ht="15">
      <c r="A83" s="32"/>
      <c r="B83" s="32"/>
      <c r="C83" s="32"/>
      <c r="D83" s="32"/>
      <c r="E83" s="32"/>
      <c r="F83" s="32"/>
    </row>
    <row r="84" spans="1:6" s="14" customFormat="1" ht="15">
      <c r="A84" s="32" t="s">
        <v>50</v>
      </c>
      <c r="B84" s="32"/>
      <c r="C84" s="32"/>
      <c r="D84" s="32"/>
      <c r="E84" s="32"/>
      <c r="F84" s="15" t="s">
        <v>51</v>
      </c>
    </row>
    <row r="85" spans="1:6" s="14" customFormat="1" ht="9" customHeight="1">
      <c r="A85" s="32"/>
      <c r="B85" s="32"/>
      <c r="C85" s="32"/>
      <c r="D85" s="32"/>
      <c r="E85" s="32"/>
      <c r="F85" s="32"/>
    </row>
    <row r="86" spans="1:6" s="14" customFormat="1" ht="15">
      <c r="A86" s="32" t="s">
        <v>52</v>
      </c>
      <c r="B86" s="32"/>
      <c r="C86" s="32"/>
      <c r="D86" s="32"/>
      <c r="E86" s="32"/>
      <c r="F86" s="15" t="s">
        <v>53</v>
      </c>
    </row>
    <row r="87" spans="1:6" s="14" customFormat="1" ht="9" customHeight="1">
      <c r="A87" s="32"/>
      <c r="B87" s="32"/>
      <c r="C87" s="32"/>
      <c r="D87" s="32"/>
      <c r="E87" s="32"/>
      <c r="F87" s="32"/>
    </row>
    <row r="88" spans="1:10" ht="15">
      <c r="A88" s="32" t="s">
        <v>60</v>
      </c>
      <c r="B88" s="34"/>
      <c r="C88" s="34"/>
      <c r="D88" s="34"/>
      <c r="E88" s="34"/>
      <c r="F88" s="15" t="s">
        <v>61</v>
      </c>
      <c r="G88" s="1"/>
      <c r="H88" s="1"/>
      <c r="I88" s="1"/>
      <c r="J88" s="1"/>
    </row>
    <row r="89" ht="12.75">
      <c r="A89" s="1" t="s">
        <v>62</v>
      </c>
    </row>
  </sheetData>
  <sheetProtection selectLockedCells="1" selectUnlockedCells="1"/>
  <mergeCells count="51">
    <mergeCell ref="B67:D67"/>
    <mergeCell ref="B68:E68"/>
    <mergeCell ref="B69:E69"/>
    <mergeCell ref="B72:D72"/>
    <mergeCell ref="B73:E73"/>
    <mergeCell ref="B74:E74"/>
    <mergeCell ref="B57:D57"/>
    <mergeCell ref="B58:E58"/>
    <mergeCell ref="B59:E59"/>
    <mergeCell ref="B62:D62"/>
    <mergeCell ref="B63:E63"/>
    <mergeCell ref="B64:E64"/>
    <mergeCell ref="B47:D47"/>
    <mergeCell ref="B48:E48"/>
    <mergeCell ref="B49:E49"/>
    <mergeCell ref="B52:D52"/>
    <mergeCell ref="B53:E53"/>
    <mergeCell ref="B54:E54"/>
    <mergeCell ref="B37:D37"/>
    <mergeCell ref="B38:E38"/>
    <mergeCell ref="B39:E39"/>
    <mergeCell ref="B42:D42"/>
    <mergeCell ref="B43:E43"/>
    <mergeCell ref="B44:E44"/>
    <mergeCell ref="B18:E18"/>
    <mergeCell ref="B27:D27"/>
    <mergeCell ref="B28:E28"/>
    <mergeCell ref="B29:E29"/>
    <mergeCell ref="B22:D22"/>
    <mergeCell ref="B23:E23"/>
    <mergeCell ref="B24:E24"/>
    <mergeCell ref="B80:C80"/>
    <mergeCell ref="D80:F80"/>
    <mergeCell ref="B77:C77"/>
    <mergeCell ref="D77:F77"/>
    <mergeCell ref="B78:C78"/>
    <mergeCell ref="B14:E14"/>
    <mergeCell ref="B79:C79"/>
    <mergeCell ref="D79:F79"/>
    <mergeCell ref="B33:E33"/>
    <mergeCell ref="B34:E34"/>
    <mergeCell ref="D78:F78"/>
    <mergeCell ref="B19:E19"/>
    <mergeCell ref="B5:D5"/>
    <mergeCell ref="B8:E8"/>
    <mergeCell ref="B9:E9"/>
    <mergeCell ref="B13:E13"/>
    <mergeCell ref="B7:D7"/>
    <mergeCell ref="B12:D12"/>
    <mergeCell ref="B17:D17"/>
    <mergeCell ref="B32:D32"/>
  </mergeCells>
  <hyperlinks>
    <hyperlink ref="D79" r:id="rId1" display="www.softkey.ru"/>
  </hyperlinks>
  <printOptions/>
  <pageMargins left="0.6692913385826772" right="0.07874015748031496" top="0.2362204724409449" bottom="0.2755905511811024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Дергилев Олег Владимирович</cp:lastModifiedBy>
  <cp:lastPrinted>2011-11-21T05:53:40Z</cp:lastPrinted>
  <dcterms:modified xsi:type="dcterms:W3CDTF">2011-11-21T05:53:42Z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